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86.png" ContentType="image/png"/>
  <Override PartName="/xl/media/image91.png" ContentType="image/png"/>
  <Override PartName="/xl/media/image87.png" ContentType="image/png"/>
  <Override PartName="/xl/media/image92.png" ContentType="image/png"/>
  <Override PartName="/xl/media/image88.png" ContentType="image/png"/>
  <Override PartName="/xl/media/image93.png" ContentType="image/png"/>
  <Override PartName="/xl/media/image89.png" ContentType="image/png"/>
  <Override PartName="/xl/media/image90.png" ContentType="image/png"/>
  <Override PartName="/xl/media/image94.png" ContentType="image/png"/>
  <Override PartName="/xl/media/image95.png" ContentType="image/png"/>
  <Override PartName="/xl/media/image100.png" ContentType="image/png"/>
  <Override PartName="/xl/media/image96.png" ContentType="image/png"/>
  <Override PartName="/xl/media/image101.png" ContentType="image/png"/>
  <Override PartName="/xl/media/image97.png" ContentType="image/png"/>
  <Override PartName="/xl/media/image102.png" ContentType="image/png"/>
  <Override PartName="/xl/media/image98.png" ContentType="image/png"/>
  <Override PartName="/xl/media/image99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2me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<sst xmlns="http://schemas.openxmlformats.org/spreadsheetml/2006/main" count="37" uniqueCount="31">
  <si>
    <r>
      <rPr>
        <sz val="12"/>
        <color rgb="FFB2B2B2"/>
        <rFont val="メイリオ"/>
        <family val="2"/>
        <charset val="128"/>
      </rPr>
      <t xml:space="preserve">Ｈ</t>
    </r>
    <r>
      <rPr>
        <sz val="12"/>
        <color rgb="FFB2B2B2"/>
        <rFont val="Arial"/>
        <family val="2"/>
        <charset val="128"/>
      </rPr>
      <t xml:space="preserve">15</t>
    </r>
    <r>
      <rPr>
        <sz val="12"/>
        <color rgb="FFB2B2B2"/>
        <rFont val="メイリオ"/>
        <family val="2"/>
        <charset val="128"/>
      </rPr>
      <t xml:space="preserve">　に　かくれている　にめんかく　の　しーた　を　よびだす　めいれい</t>
    </r>
  </si>
  <si>
    <t xml:space="preserve">20250104 up</t>
  </si>
  <si>
    <t xml:space="preserve">　　しーた　ぎゃくびき　ばん</t>
  </si>
  <si>
    <t xml:space="preserve">ほっきょくみかん </t>
  </si>
  <si>
    <t xml:space="preserve">にめんかく  </t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</si>
  <si>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DEGREES  (  ACOS  (  COS  (  RADIANS  ( J9 ) )   /   SIN  (  RADIANS  ( G9 ) ) ) )</t>
    </r>
  </si>
  <si>
    <t xml:space="preserve">θ</t>
  </si>
  <si>
    <r>
      <rPr>
        <sz val="14"/>
        <rFont val="Arial"/>
        <family val="2"/>
        <charset val="128"/>
      </rPr>
      <t xml:space="preserve">Φ</t>
    </r>
    <r>
      <rPr>
        <sz val="14"/>
        <rFont val="メイリオ"/>
        <family val="2"/>
        <charset val="128"/>
      </rPr>
      <t xml:space="preserve">　∠ </t>
    </r>
  </si>
  <si>
    <t xml:space="preserve"> ど</t>
  </si>
  <si>
    <t xml:space="preserve">∠ </t>
  </si>
  <si>
    <t xml:space="preserve">カクド　を　どすうほう　で　だしてください</t>
  </si>
  <si>
    <t xml:space="preserve">つぎの　１つめ　を　２つめ　で　わって　あーく こさいん　で　もとめてください </t>
  </si>
  <si>
    <t xml:space="preserve">◇　にめんかく　を　こさいん で よみとって ください</t>
  </si>
  <si>
    <t xml:space="preserve">　　　　まっくす  　１８０　ど</t>
  </si>
  <si>
    <r>
      <rPr>
        <sz val="14"/>
        <rFont val="Arial"/>
        <family val="2"/>
        <charset val="128"/>
      </rPr>
      <t xml:space="preserve">θ</t>
    </r>
    <r>
      <rPr>
        <sz val="13"/>
        <rFont val="Arial"/>
        <family val="2"/>
        <charset val="128"/>
      </rPr>
      <t xml:space="preserve"> </t>
    </r>
  </si>
  <si>
    <t xml:space="preserve">左 ふりむき </t>
  </si>
  <si>
    <t xml:space="preserve">ど</t>
  </si>
  <si>
    <t xml:space="preserve"> または</t>
  </si>
  <si>
    <t xml:space="preserve">◇　すいちょく　かいてん　を　さいん　で よみとって ください</t>
  </si>
  <si>
    <r>
      <rPr>
        <sz val="14"/>
        <color rgb="FFB2B2B2"/>
        <rFont val="Arial"/>
        <family val="2"/>
        <charset val="128"/>
      </rPr>
      <t xml:space="preserve">θ</t>
    </r>
    <r>
      <rPr>
        <sz val="13"/>
        <color rgb="FFB2B2B2"/>
        <rFont val="Arial"/>
        <family val="2"/>
        <charset val="128"/>
      </rPr>
      <t xml:space="preserve"> </t>
    </r>
  </si>
  <si>
    <t xml:space="preserve">右 ふりむき </t>
  </si>
  <si>
    <t xml:space="preserve"> を　しさ　します</t>
  </si>
  <si>
    <r>
      <rPr>
        <sz val="10"/>
        <color rgb="FFB2B2B2"/>
        <rFont val="メイリオ"/>
        <family val="2"/>
        <charset val="128"/>
      </rPr>
      <t xml:space="preserve">うえの　けっか　だけではなく つぎの　しーた　</t>
    </r>
    <r>
      <rPr>
        <sz val="10"/>
        <color rgb="FFB2B2B2"/>
        <rFont val="Arial"/>
        <family val="2"/>
        <charset val="128"/>
      </rPr>
      <t xml:space="preserve">( θ )</t>
    </r>
    <r>
      <rPr>
        <sz val="10"/>
        <color rgb="FFB2B2B2"/>
        <rFont val="メイリオ"/>
        <family val="2"/>
        <charset val="128"/>
      </rPr>
      <t xml:space="preserve">　かくど　の　かのうせいも　あります</t>
    </r>
  </si>
  <si>
    <t xml:space="preserve">　</t>
  </si>
  <si>
    <t xml:space="preserve">にしはんきゅう</t>
  </si>
  <si>
    <t xml:space="preserve">↑　と　まったく　おなじ　いみ</t>
  </si>
  <si>
    <t xml:space="preserve">↑　の　ぎゃく　かいてん</t>
  </si>
  <si>
    <r>
      <rPr>
        <sz val="10"/>
        <color rgb="FFB2B2B2"/>
        <rFont val="メイリオ"/>
        <family val="2"/>
        <charset val="128"/>
      </rPr>
      <t xml:space="preserve">うえの　４つの　しさ　に　３６０</t>
    </r>
    <r>
      <rPr>
        <sz val="10"/>
        <color rgb="FFB2B2B2"/>
        <rFont val="Arial"/>
        <family val="2"/>
        <charset val="128"/>
      </rPr>
      <t xml:space="preserve">°</t>
    </r>
    <r>
      <rPr>
        <sz val="10"/>
        <color rgb="FFB2B2B2"/>
        <rFont val="メイリオ"/>
        <family val="2"/>
        <charset val="128"/>
      </rPr>
      <t xml:space="preserve">　や　７２０</t>
    </r>
    <r>
      <rPr>
        <sz val="10"/>
        <color rgb="FFB2B2B2"/>
        <rFont val="Arial"/>
        <family val="2"/>
        <charset val="128"/>
      </rPr>
      <t xml:space="preserve">°</t>
    </r>
    <r>
      <rPr>
        <sz val="10"/>
        <color rgb="FFB2B2B2"/>
        <rFont val="メイリオ"/>
        <family val="2"/>
        <charset val="128"/>
      </rPr>
      <t xml:space="preserve">　など　しゅうき する　かくど　を　くわえたり　ひいたり　したばあい　も　おなじ　けっかとなります</t>
    </r>
  </si>
  <si>
    <r>
      <rPr>
        <sz val="10"/>
        <color rgb="FFB2B2B2"/>
        <rFont val="メイリオ"/>
        <family val="2"/>
        <charset val="128"/>
      </rPr>
      <t xml:space="preserve">－</t>
    </r>
    <r>
      <rPr>
        <sz val="10"/>
        <color rgb="FFB2B2B2"/>
        <rFont val="Arial"/>
        <family val="2"/>
        <charset val="128"/>
      </rPr>
      <t xml:space="preserve">720° </t>
    </r>
    <r>
      <rPr>
        <sz val="10"/>
        <color rgb="FFB2B2B2"/>
        <rFont val="メイリオ"/>
        <family val="2"/>
        <charset val="128"/>
      </rPr>
      <t xml:space="preserve">の れい</t>
    </r>
  </si>
  <si>
    <t xml:space="preserve"> なども　しさ　できます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</si>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</sst>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0000&quot;  rad&quot;"/>
    <numFmt numFmtId="166" formatCode="&quot;+ &quot;0.##"/>
    <numFmt numFmtId="167" formatCode="General"/>
    <numFmt numFmtId="168" formatCode="#,##0.0"/>
    <numFmt numFmtId="169" formatCode="&quot;-  &quot;0.##"/>
    <numFmt numFmtId="170" formatCode="#,##0.000"/>
    <numFmt numFmtId="171" formatCode="#,##0.00"/>
  </numFmts>
  <fonts count="36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FFFFFF"/>
      <name val="メイリオ"/>
      <family val="2"/>
      <charset val="128"/>
    </font>
    <font>
      <sz val="10"/>
      <color rgb="FFFFFFFF"/>
      <name val="Arial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sz val="10"/>
      <color rgb="FFDDDDDD"/>
      <name val="Arial"/>
      <family val="2"/>
      <charset val="128"/>
    </font>
    <font>
      <sz val="10"/>
      <color rgb="FFDDDDDD"/>
      <name val="メイリオ"/>
      <family val="2"/>
      <charset val="128"/>
    </font>
    <font>
      <sz val="8"/>
      <color rgb="FF5CD024"/>
      <name val="メイリオ"/>
      <family val="2"/>
      <charset val="128"/>
    </font>
    <font>
      <b val="true"/>
      <sz val="40"/>
      <name val="Arial"/>
      <family val="2"/>
      <charset val="128"/>
    </font>
    <font>
      <sz val="14"/>
      <name val="Arial"/>
      <family val="2"/>
      <charset val="128"/>
    </font>
    <font>
      <sz val="14"/>
      <name val="メイリオ"/>
      <family val="2"/>
      <charset val="128"/>
    </font>
    <font>
      <b val="true"/>
      <sz val="14"/>
      <name val="メイリオ"/>
      <family val="2"/>
      <charset val="128"/>
    </font>
    <font>
      <b val="true"/>
      <sz val="16"/>
      <name val="メイリオ"/>
      <family val="2"/>
      <charset val="128"/>
    </font>
    <font>
      <sz val="10"/>
      <color rgb="FFCCCCCC"/>
      <name val="メイリオ"/>
      <family val="2"/>
      <charset val="128"/>
    </font>
    <font>
      <sz val="10"/>
      <color rgb="FF808080"/>
      <name val="MS UI Gothic"/>
      <family val="3"/>
      <charset val="128"/>
    </font>
    <font>
      <sz val="10"/>
      <color rgb="FFFF0000"/>
      <name val="MS UI Gothic"/>
      <family val="3"/>
      <charset val="128"/>
    </font>
    <font>
      <sz val="13"/>
      <name val="Arial"/>
      <family val="2"/>
      <charset val="128"/>
    </font>
    <font>
      <b val="true"/>
      <sz val="16"/>
      <name val="Arial"/>
      <family val="2"/>
      <charset val="128"/>
    </font>
    <font>
      <sz val="14"/>
      <color rgb="FFB2B2B2"/>
      <name val="Arial"/>
      <family val="2"/>
      <charset val="128"/>
    </font>
    <font>
      <sz val="13"/>
      <color rgb="FFB2B2B2"/>
      <name val="Arial"/>
      <family val="2"/>
      <charset val="128"/>
    </font>
    <font>
      <b val="true"/>
      <sz val="16"/>
      <color rgb="FFB2B2B2"/>
      <name val="Arial"/>
      <family val="2"/>
      <charset val="128"/>
    </font>
    <font>
      <sz val="12"/>
      <name val="メイリオ"/>
      <family val="2"/>
      <charset val="128"/>
    </font>
    <font>
      <sz val="10"/>
      <color rgb="FFB2B2B2"/>
      <name val="Arial"/>
      <family val="2"/>
      <charset val="128"/>
    </font>
    <font>
      <b val="true"/>
      <sz val="16"/>
      <color rgb="FFB2B2B2"/>
      <name val="メイリオ"/>
      <family val="2"/>
      <charset val="128"/>
    </font>
    <font>
      <sz val="13"/>
      <color rgb="FFB2B2B2"/>
      <name val="メイリオ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8"/>
      <color rgb="FFFFFFFF"/>
      <name val="MS UI Gothic"/>
      <family val="0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5CD024"/>
        <bgColor rgb="FF339966"/>
      </patternFill>
    </fill>
    <fill>
      <patternFill patternType="solid">
        <fgColor rgb="FFFFFFA6"/>
        <bgColor rgb="FFF5F5F5"/>
      </patternFill>
    </fill>
    <fill>
      <patternFill patternType="solid">
        <fgColor rgb="FFEEEEEE"/>
        <bgColor rgb="FFF5F5F5"/>
      </patternFill>
    </fill>
    <fill>
      <patternFill patternType="solid">
        <fgColor rgb="FFD4EA6B"/>
        <bgColor rgb="FFFFFFA6"/>
      </patternFill>
    </fill>
    <fill>
      <patternFill patternType="solid">
        <fgColor rgb="FFF5F5F5"/>
        <bgColor rgb="FFEEEEEE"/>
      </patternFill>
    </fill>
    <fill>
      <patternFill patternType="solid">
        <fgColor rgb="FFD5D5D5"/>
        <bgColor rgb="FFDDDDDD"/>
      </patternFill>
    </fill>
    <fill>
      <patternFill patternType="solid">
        <fgColor rgb="FFDDDDDD"/>
        <bgColor rgb="FFD5D5D5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/>
      <right/>
      <top/>
      <bottom style="hair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center" textRotation="3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2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2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B2B2B2"/>
      <rgbColor rgb="FF993366"/>
      <rgbColor rgb="FFF5F5F5"/>
      <rgbColor rgb="FFEEEEEE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A6"/>
      <rgbColor rgb="FF99CCFF"/>
      <rgbColor rgb="FFFF99CC"/>
      <rgbColor rgb="FFCC99FF"/>
      <rgbColor rgb="FFD4EA6B"/>
      <rgbColor rgb="FF3366FF"/>
      <rgbColor rgb="FF33CCCC"/>
      <rgbColor rgb="FF5CD024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86.png"/><Relationship Id="rId2" Type="http://schemas.openxmlformats.org/officeDocument/2006/relationships/hyperlink" Target="http://www.shinsuke-yonebayashi.x0.com/ckesu-/l1l/gazo/ex-/ex-2men-xlsx.xlsx" TargetMode="External"/><Relationship Id="rId3" Type="http://schemas.openxmlformats.org/officeDocument/2006/relationships/image" Target="../media/image87.png"/><Relationship Id="rId4" Type="http://schemas.openxmlformats.org/officeDocument/2006/relationships/hyperlink" Target="http://www.shinsuke-yonebayashi.x0.com/ckesu-/l1l/gazo/ex-/ex-2min-xlsx.xlsx" TargetMode="External"/><Relationship Id="rId5" Type="http://schemas.openxmlformats.org/officeDocument/2006/relationships/image" Target="../media/image88.png"/><Relationship Id="rId6" Type="http://schemas.openxmlformats.org/officeDocument/2006/relationships/hyperlink" Target="http://www.shinsuke-yonebayashi.x0.com/ckesu-/l1l/gazo/ex-/ex-2mon-xlsx.xlsx" TargetMode="External"/><Relationship Id="rId7" Type="http://schemas.openxmlformats.org/officeDocument/2006/relationships/image" Target="../media/image89.png"/><Relationship Id="rId8" Type="http://schemas.openxmlformats.org/officeDocument/2006/relationships/hyperlink" Target="http://www.shinsuke-yonebayashi.x0.com/ckesu-/l1l/gazo/ex-/ex-2en-xlsx.xlsx" TargetMode="External"/><Relationship Id="rId9" Type="http://schemas.openxmlformats.org/officeDocument/2006/relationships/image" Target="../media/image90.png"/><Relationship Id="rId10" Type="http://schemas.openxmlformats.org/officeDocument/2006/relationships/hyperlink" Target="http://www.shinsuke-yonebayashi.x0.com/ckesu-/l1l/gazo/ex-/ex-2un-xlsx.xlsx" TargetMode="External"/><Relationship Id="rId11" Type="http://schemas.openxmlformats.org/officeDocument/2006/relationships/image" Target="../media/image91.png"/><Relationship Id="rId12" Type="http://schemas.openxmlformats.org/officeDocument/2006/relationships/hyperlink" Target="http://www.shinsuke-yonebayashi.x0.com/ckesu-/l1l/gazo/ex-/ex-2ten-xlsx.xlsx" TargetMode="External"/><Relationship Id="rId13" Type="http://schemas.openxmlformats.org/officeDocument/2006/relationships/image" Target="../media/image92.png"/><Relationship Id="rId14" Type="http://schemas.openxmlformats.org/officeDocument/2006/relationships/hyperlink" Target="http://www.shinsuke-yonebayashi.x0.com/ckesu-/l1l/gazo/ex-/ex-2rin-xlsx.xlsx" TargetMode="External"/><Relationship Id="rId15" Type="http://schemas.openxmlformats.org/officeDocument/2006/relationships/image" Target="../media/image93.png"/><Relationship Id="rId16" Type="http://schemas.openxmlformats.org/officeDocument/2006/relationships/hyperlink" Target="http://www.shinsuke-yonebayashi.x0.com/ckesu-/l1l/gazo/ex-/ex-2gen-xlsx.xlsx" TargetMode="External"/><Relationship Id="rId17" Type="http://schemas.openxmlformats.org/officeDocument/2006/relationships/image" Target="../media/image94.png"/><Relationship Id="rId18" Type="http://schemas.openxmlformats.org/officeDocument/2006/relationships/hyperlink" Target="http://www.shinsuke-yonebayashi.x0.com/ckesu-/l1l/om/0-k3/kyo/2men/jp/3d-arc/3d-a2men-t.html" TargetMode="External"/><Relationship Id="rId19" Type="http://schemas.openxmlformats.org/officeDocument/2006/relationships/image" Target="../media/image95.png"/><Relationship Id="rId20" Type="http://schemas.openxmlformats.org/officeDocument/2006/relationships/hyperlink" Target="http://www.shinsuke-yonebayashi.x0.com/ckesu-/l1l/wa/0-k3/kyo/rittai/hyou-arc/4qua-men.html" TargetMode="External"/><Relationship Id="rId21" Type="http://schemas.openxmlformats.org/officeDocument/2006/relationships/image" Target="../media/image96.png"/><Relationship Id="rId22" Type="http://schemas.openxmlformats.org/officeDocument/2006/relationships/hyperlink" Target="http://www.shinsuke-yonebayashi.x0.com/ckesu-/l1l/wa/0-k3/kyo/rittai/hyou/hyou-men.html" TargetMode="External"/><Relationship Id="rId23" Type="http://schemas.openxmlformats.org/officeDocument/2006/relationships/image" Target="../media/image97.png"/><Relationship Id="rId24" Type="http://schemas.openxmlformats.org/officeDocument/2006/relationships/hyperlink" Target="http://www.shinsuke-yonebayashi.x0.com/ckesu-/l1l/gazo/ex-/jiku/jk-2men.xlsx" TargetMode="External"/><Relationship Id="rId25" Type="http://schemas.openxmlformats.org/officeDocument/2006/relationships/image" Target="../media/image98.png"/><Relationship Id="rId26" Type="http://schemas.openxmlformats.org/officeDocument/2006/relationships/hyperlink" Target="http://www.shinsuke-yonebayashi.x0.com/ckesu-/l1l/gazo/ex-/arc/ex-a2men-th-xlsx.xlsx" TargetMode="External"/><Relationship Id="rId27" Type="http://schemas.openxmlformats.org/officeDocument/2006/relationships/image" Target="../media/image99.png"/><Relationship Id="rId28" Type="http://schemas.openxmlformats.org/officeDocument/2006/relationships/hyperlink" Target="http://www.shinsuke-yonebayashi.x0.com/ckesu-/l1l/gazo/ex-/arc/ex-a2men-fa-xlsx.xlsx" TargetMode="External"/><Relationship Id="rId29" Type="http://schemas.openxmlformats.org/officeDocument/2006/relationships/image" Target="../media/image100.png"/><Relationship Id="rId30" Type="http://schemas.openxmlformats.org/officeDocument/2006/relationships/image" Target="../media/image101.png"/><Relationship Id="rId31" Type="http://schemas.openxmlformats.org/officeDocument/2006/relationships/image" Target="../media/image10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180000</xdr:colOff>
      <xdr:row>7</xdr:row>
      <xdr:rowOff>214200</xdr:rowOff>
    </xdr:from>
    <xdr:to>
      <xdr:col>2</xdr:col>
      <xdr:colOff>202680</xdr:colOff>
      <xdr:row>13</xdr:row>
      <xdr:rowOff>150480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180000" y="1831680"/>
          <a:ext cx="1460160" cy="14893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128520</xdr:colOff>
      <xdr:row>51</xdr:row>
      <xdr:rowOff>214920</xdr:rowOff>
    </xdr:from>
    <xdr:to>
      <xdr:col>6</xdr:col>
      <xdr:colOff>924480</xdr:colOff>
      <xdr:row>54</xdr:row>
      <xdr:rowOff>23400</xdr:rowOff>
    </xdr:to>
    <xdr:pic>
      <xdr:nvPicPr>
        <xdr:cNvPr id="1" name="画像 3" descr="">
          <a:hlinkClick r:id="rId2"/>
        </xdr:cNvPr>
        <xdr:cNvPicPr/>
      </xdr:nvPicPr>
      <xdr:blipFill>
        <a:blip r:embed="rId3"/>
        <a:stretch/>
      </xdr:blipFill>
      <xdr:spPr>
        <a:xfrm>
          <a:off x="4550760" y="11790360"/>
          <a:ext cx="795960" cy="45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850320</xdr:colOff>
      <xdr:row>50</xdr:row>
      <xdr:rowOff>177120</xdr:rowOff>
    </xdr:from>
    <xdr:to>
      <xdr:col>7</xdr:col>
      <xdr:colOff>546840</xdr:colOff>
      <xdr:row>52</xdr:row>
      <xdr:rowOff>201240</xdr:rowOff>
    </xdr:to>
    <xdr:pic>
      <xdr:nvPicPr>
        <xdr:cNvPr id="2" name="画像 4" descr="">
          <a:hlinkClick r:id="rId4"/>
        </xdr:cNvPr>
        <xdr:cNvPicPr/>
      </xdr:nvPicPr>
      <xdr:blipFill>
        <a:blip r:embed="rId5"/>
        <a:stretch/>
      </xdr:blipFill>
      <xdr:spPr>
        <a:xfrm>
          <a:off x="5272560" y="11536560"/>
          <a:ext cx="795600" cy="45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446760</xdr:colOff>
      <xdr:row>51</xdr:row>
      <xdr:rowOff>200520</xdr:rowOff>
    </xdr:from>
    <xdr:to>
      <xdr:col>10</xdr:col>
      <xdr:colOff>142920</xdr:colOff>
      <xdr:row>54</xdr:row>
      <xdr:rowOff>9360</xdr:rowOff>
    </xdr:to>
    <xdr:pic>
      <xdr:nvPicPr>
        <xdr:cNvPr id="3" name="画像 5" descr="">
          <a:hlinkClick r:id="rId6"/>
        </xdr:cNvPr>
        <xdr:cNvPicPr/>
      </xdr:nvPicPr>
      <xdr:blipFill>
        <a:blip r:embed="rId7"/>
        <a:stretch/>
      </xdr:blipFill>
      <xdr:spPr>
        <a:xfrm>
          <a:off x="7884000" y="11775960"/>
          <a:ext cx="79524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239760</xdr:colOff>
      <xdr:row>50</xdr:row>
      <xdr:rowOff>156240</xdr:rowOff>
    </xdr:from>
    <xdr:to>
      <xdr:col>6</xdr:col>
      <xdr:colOff>230400</xdr:colOff>
      <xdr:row>52</xdr:row>
      <xdr:rowOff>180720</xdr:rowOff>
    </xdr:to>
    <xdr:pic>
      <xdr:nvPicPr>
        <xdr:cNvPr id="4" name="画像 6" descr="">
          <a:hlinkClick r:id="rId8"/>
        </xdr:cNvPr>
        <xdr:cNvPicPr/>
      </xdr:nvPicPr>
      <xdr:blipFill>
        <a:blip r:embed="rId9"/>
        <a:stretch/>
      </xdr:blipFill>
      <xdr:spPr>
        <a:xfrm>
          <a:off x="3834000" y="11515680"/>
          <a:ext cx="81864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489960</xdr:colOff>
      <xdr:row>51</xdr:row>
      <xdr:rowOff>190800</xdr:rowOff>
    </xdr:from>
    <xdr:to>
      <xdr:col>8</xdr:col>
      <xdr:colOff>199800</xdr:colOff>
      <xdr:row>53</xdr:row>
      <xdr:rowOff>215640</xdr:rowOff>
    </xdr:to>
    <xdr:pic>
      <xdr:nvPicPr>
        <xdr:cNvPr id="5" name="画像 7" descr="">
          <a:hlinkClick r:id="rId10"/>
        </xdr:cNvPr>
        <xdr:cNvPicPr/>
      </xdr:nvPicPr>
      <xdr:blipFill>
        <a:blip r:embed="rId11"/>
        <a:stretch/>
      </xdr:blipFill>
      <xdr:spPr>
        <a:xfrm>
          <a:off x="6011280" y="11766240"/>
          <a:ext cx="79776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551520</xdr:colOff>
      <xdr:row>50</xdr:row>
      <xdr:rowOff>139320</xdr:rowOff>
    </xdr:from>
    <xdr:to>
      <xdr:col>9</xdr:col>
      <xdr:colOff>542160</xdr:colOff>
      <xdr:row>52</xdr:row>
      <xdr:rowOff>164160</xdr:rowOff>
    </xdr:to>
    <xdr:pic>
      <xdr:nvPicPr>
        <xdr:cNvPr id="6" name="画像 8" descr="">
          <a:hlinkClick r:id="rId12"/>
        </xdr:cNvPr>
        <xdr:cNvPicPr/>
      </xdr:nvPicPr>
      <xdr:blipFill>
        <a:blip r:embed="rId13"/>
        <a:stretch/>
      </xdr:blipFill>
      <xdr:spPr>
        <a:xfrm>
          <a:off x="7160760" y="11498760"/>
          <a:ext cx="81864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83520</xdr:colOff>
      <xdr:row>51</xdr:row>
      <xdr:rowOff>213480</xdr:rowOff>
    </xdr:from>
    <xdr:to>
      <xdr:col>12</xdr:col>
      <xdr:colOff>161640</xdr:colOff>
      <xdr:row>54</xdr:row>
      <xdr:rowOff>22680</xdr:rowOff>
    </xdr:to>
    <xdr:pic>
      <xdr:nvPicPr>
        <xdr:cNvPr id="7" name="画像 9" descr="">
          <a:hlinkClick r:id="rId14"/>
        </xdr:cNvPr>
        <xdr:cNvPicPr/>
      </xdr:nvPicPr>
      <xdr:blipFill>
        <a:blip r:embed="rId15"/>
        <a:stretch/>
      </xdr:blipFill>
      <xdr:spPr>
        <a:xfrm>
          <a:off x="9338760" y="11788920"/>
          <a:ext cx="79668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72720</xdr:colOff>
      <xdr:row>50</xdr:row>
      <xdr:rowOff>176760</xdr:rowOff>
    </xdr:from>
    <xdr:to>
      <xdr:col>11</xdr:col>
      <xdr:colOff>151200</xdr:colOff>
      <xdr:row>52</xdr:row>
      <xdr:rowOff>201240</xdr:rowOff>
    </xdr:to>
    <xdr:pic>
      <xdr:nvPicPr>
        <xdr:cNvPr id="8" name="画像 11" descr="">
          <a:hlinkClick r:id="rId16"/>
        </xdr:cNvPr>
        <xdr:cNvPicPr/>
      </xdr:nvPicPr>
      <xdr:blipFill>
        <a:blip r:embed="rId17"/>
        <a:stretch/>
      </xdr:blipFill>
      <xdr:spPr>
        <a:xfrm>
          <a:off x="8609040" y="11536200"/>
          <a:ext cx="79740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732240</xdr:colOff>
      <xdr:row>55</xdr:row>
      <xdr:rowOff>60480</xdr:rowOff>
    </xdr:from>
    <xdr:to>
      <xdr:col>9</xdr:col>
      <xdr:colOff>442440</xdr:colOff>
      <xdr:row>57</xdr:row>
      <xdr:rowOff>177840</xdr:rowOff>
    </xdr:to>
    <xdr:sp>
      <xdr:nvSpPr>
        <xdr:cNvPr id="9" name="画像 10">
          <a:hlinkClick r:id="rId18"/>
        </xdr:cNvPr>
        <xdr:cNvSpPr/>
      </xdr:nvSpPr>
      <xdr:spPr>
        <a:xfrm>
          <a:off x="7341480" y="12499560"/>
          <a:ext cx="538200" cy="549000"/>
        </a:xfrm>
        <a:prstGeom prst="rect">
          <a:avLst/>
        </a:prstGeom>
        <a:blipFill rotWithShape="0">
          <a:blip r:embed="rId1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PLOT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934200</xdr:colOff>
      <xdr:row>55</xdr:row>
      <xdr:rowOff>60480</xdr:rowOff>
    </xdr:from>
    <xdr:to>
      <xdr:col>8</xdr:col>
      <xdr:colOff>363600</xdr:colOff>
      <xdr:row>57</xdr:row>
      <xdr:rowOff>177840</xdr:rowOff>
    </xdr:to>
    <xdr:sp>
      <xdr:nvSpPr>
        <xdr:cNvPr id="10" name="画像 12">
          <a:hlinkClick r:id="rId20"/>
        </xdr:cNvPr>
        <xdr:cNvSpPr/>
      </xdr:nvSpPr>
      <xdr:spPr>
        <a:xfrm>
          <a:off x="6455520" y="12499560"/>
          <a:ext cx="517320" cy="549000"/>
        </a:xfrm>
        <a:prstGeom prst="rect">
          <a:avLst/>
        </a:prstGeom>
        <a:blipFill rotWithShape="0">
          <a:blip r:embed="rId2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VOL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49320</xdr:colOff>
      <xdr:row>55</xdr:row>
      <xdr:rowOff>60480</xdr:rowOff>
    </xdr:from>
    <xdr:to>
      <xdr:col>7</xdr:col>
      <xdr:colOff>565560</xdr:colOff>
      <xdr:row>57</xdr:row>
      <xdr:rowOff>177840</xdr:rowOff>
    </xdr:to>
    <xdr:sp>
      <xdr:nvSpPr>
        <xdr:cNvPr id="11" name="画像 13">
          <a:hlinkClick r:id="rId22"/>
        </xdr:cNvPr>
        <xdr:cNvSpPr/>
      </xdr:nvSpPr>
      <xdr:spPr>
        <a:xfrm>
          <a:off x="5570640" y="12499560"/>
          <a:ext cx="516240" cy="54900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RACE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811080</xdr:colOff>
      <xdr:row>55</xdr:row>
      <xdr:rowOff>60480</xdr:rowOff>
    </xdr:from>
    <xdr:to>
      <xdr:col>10</xdr:col>
      <xdr:colOff>227880</xdr:colOff>
      <xdr:row>57</xdr:row>
      <xdr:rowOff>177840</xdr:rowOff>
    </xdr:to>
    <xdr:sp>
      <xdr:nvSpPr>
        <xdr:cNvPr id="12" name="画像 14">
          <a:hlinkClick r:id="rId24"/>
        </xdr:cNvPr>
        <xdr:cNvSpPr/>
      </xdr:nvSpPr>
      <xdr:spPr>
        <a:xfrm>
          <a:off x="8248320" y="12499560"/>
          <a:ext cx="515880" cy="54900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JIKU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706320</xdr:colOff>
      <xdr:row>53</xdr:row>
      <xdr:rowOff>128160</xdr:rowOff>
    </xdr:from>
    <xdr:to>
      <xdr:col>5</xdr:col>
      <xdr:colOff>80280</xdr:colOff>
      <xdr:row>55</xdr:row>
      <xdr:rowOff>129960</xdr:rowOff>
    </xdr:to>
    <xdr:sp>
      <xdr:nvSpPr>
        <xdr:cNvPr id="13" name="画像 15">
          <a:hlinkClick r:id="rId26"/>
        </xdr:cNvPr>
        <xdr:cNvSpPr/>
      </xdr:nvSpPr>
      <xdr:spPr>
        <a:xfrm>
          <a:off x="2862720" y="12135240"/>
          <a:ext cx="811800" cy="43380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θ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694080</xdr:colOff>
      <xdr:row>55</xdr:row>
      <xdr:rowOff>205920</xdr:rowOff>
    </xdr:from>
    <xdr:to>
      <xdr:col>5</xdr:col>
      <xdr:colOff>67680</xdr:colOff>
      <xdr:row>57</xdr:row>
      <xdr:rowOff>208080</xdr:rowOff>
    </xdr:to>
    <xdr:sp>
      <xdr:nvSpPr>
        <xdr:cNvPr id="14" name="画像 16">
          <a:hlinkClick r:id="rId28"/>
        </xdr:cNvPr>
        <xdr:cNvSpPr/>
      </xdr:nvSpPr>
      <xdr:spPr>
        <a:xfrm>
          <a:off x="2850480" y="12645000"/>
          <a:ext cx="811440" cy="433800"/>
        </a:xfrm>
        <a:prstGeom prst="rect">
          <a:avLst/>
        </a:prstGeom>
        <a:blipFill rotWithShape="0">
          <a:blip r:embed="rId2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Φ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0</xdr:col>
      <xdr:colOff>241200</xdr:colOff>
      <xdr:row>1</xdr:row>
      <xdr:rowOff>104400</xdr:rowOff>
    </xdr:from>
    <xdr:to>
      <xdr:col>4</xdr:col>
      <xdr:colOff>337680</xdr:colOff>
      <xdr:row>4</xdr:row>
      <xdr:rowOff>216360</xdr:rowOff>
    </xdr:to>
    <xdr:pic>
      <xdr:nvPicPr>
        <xdr:cNvPr id="15" name="画像 2" descr=""/>
        <xdr:cNvPicPr/>
      </xdr:nvPicPr>
      <xdr:blipFill>
        <a:blip r:embed="rId30"/>
        <a:stretch/>
      </xdr:blipFill>
      <xdr:spPr>
        <a:xfrm>
          <a:off x="241200" y="320400"/>
          <a:ext cx="2971800" cy="8654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41760</xdr:colOff>
      <xdr:row>1</xdr:row>
      <xdr:rowOff>18000</xdr:rowOff>
    </xdr:from>
    <xdr:to>
      <xdr:col>12</xdr:col>
      <xdr:colOff>57240</xdr:colOff>
      <xdr:row>3</xdr:row>
      <xdr:rowOff>151920</xdr:rowOff>
    </xdr:to>
    <xdr:pic>
      <xdr:nvPicPr>
        <xdr:cNvPr id="16" name="画像 17" descr=""/>
        <xdr:cNvPicPr/>
      </xdr:nvPicPr>
      <xdr:blipFill>
        <a:blip r:embed="rId31"/>
        <a:stretch/>
      </xdr:blipFill>
      <xdr:spPr>
        <a:xfrm>
          <a:off x="3636000" y="234000"/>
          <a:ext cx="6395040" cy="671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3.8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2"/>
      <c r="G1" s="3" t="n">
        <f aca="false">RADIANS(MOD(G9-180,-360)+180)</f>
        <v>0</v>
      </c>
      <c r="H1" s="3"/>
      <c r="I1" s="3"/>
      <c r="J1" s="3" t="n">
        <f aca="false">RADIANS(MOD(J9-180,-360)+180)</f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customFormat="false" ht="17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customFormat="false" ht="25.3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customFormat="false" ht="17" hidden="false" customHeight="true" outlineLevel="0" collapsed="false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customFormat="false" ht="17" hidden="false" customHeight="tru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5" t="s">
        <v>0</v>
      </c>
      <c r="Q5" s="6"/>
      <c r="R5" s="1"/>
      <c r="S5" s="1"/>
      <c r="T5" s="1"/>
      <c r="U5" s="1"/>
      <c r="V5" s="1"/>
      <c r="W5" s="1"/>
      <c r="X5" s="1"/>
    </row>
    <row r="6" customFormat="false" ht="17" hidden="false" customHeight="true" outlineLevel="0" collapsed="false">
      <c r="A6" s="1"/>
      <c r="B6" s="1"/>
      <c r="C6" s="1"/>
      <c r="D6" s="1"/>
      <c r="E6" s="1"/>
      <c r="F6" s="1"/>
      <c r="G6" s="6"/>
      <c r="H6" s="1"/>
      <c r="I6" s="1"/>
      <c r="J6" s="1"/>
      <c r="K6" s="1"/>
      <c r="L6" s="1"/>
      <c r="M6" s="1"/>
      <c r="N6" s="1"/>
      <c r="O6" s="1"/>
      <c r="P6" s="7"/>
      <c r="Q6" s="6"/>
      <c r="R6" s="1"/>
      <c r="S6" s="1"/>
      <c r="T6" s="1"/>
      <c r="U6" s="1"/>
      <c r="V6" s="1"/>
      <c r="W6" s="1"/>
      <c r="X6" s="1"/>
    </row>
    <row r="7" customFormat="false" ht="17" hidden="false" customHeight="true" outlineLevel="0" collapsed="false">
      <c r="A7" s="8" t="s">
        <v>1</v>
      </c>
      <c r="B7" s="9"/>
      <c r="C7" s="10" t="s">
        <v>2</v>
      </c>
      <c r="D7" s="1"/>
      <c r="E7" s="1"/>
      <c r="F7" s="1"/>
      <c r="G7" s="11" t="s">
        <v>3</v>
      </c>
      <c r="H7" s="1"/>
      <c r="I7" s="1"/>
      <c r="J7" s="11" t="s">
        <v>4</v>
      </c>
      <c r="K7" s="1"/>
      <c r="L7" s="1"/>
      <c r="M7" s="1"/>
      <c r="N7" s="1"/>
      <c r="O7" s="1"/>
      <c r="P7" s="5" t="s">
        <v>5</v>
      </c>
      <c r="Q7" s="1"/>
      <c r="R7" s="1"/>
      <c r="S7" s="1"/>
      <c r="T7" s="1"/>
      <c r="U7" s="1"/>
      <c r="V7" s="1"/>
      <c r="W7" s="1"/>
      <c r="X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5"/>
      <c r="Q8" s="1"/>
      <c r="R8" s="1"/>
      <c r="S8" s="1"/>
      <c r="T8" s="1"/>
      <c r="U8" s="1"/>
      <c r="V8" s="1"/>
      <c r="W8" s="1"/>
      <c r="X8" s="1"/>
    </row>
    <row r="9" customFormat="false" ht="37.3" hidden="false" customHeight="true" outlineLevel="0" collapsed="false">
      <c r="A9" s="1"/>
      <c r="B9" s="1"/>
      <c r="C9" s="12" t="s">
        <v>6</v>
      </c>
      <c r="D9" s="1"/>
      <c r="E9" s="1"/>
      <c r="F9" s="13" t="s">
        <v>7</v>
      </c>
      <c r="G9" s="14"/>
      <c r="H9" s="1" t="s">
        <v>8</v>
      </c>
      <c r="I9" s="15" t="s">
        <v>9</v>
      </c>
      <c r="J9" s="14"/>
      <c r="K9" s="1" t="s">
        <v>8</v>
      </c>
      <c r="L9" s="1"/>
      <c r="M9" s="1"/>
      <c r="N9" s="1"/>
      <c r="O9" s="1"/>
      <c r="P9" s="5"/>
      <c r="Q9" s="16"/>
      <c r="R9" s="17"/>
      <c r="S9" s="1"/>
      <c r="T9" s="1"/>
      <c r="U9" s="1"/>
      <c r="V9" s="1"/>
      <c r="W9" s="1"/>
      <c r="X9" s="1"/>
    </row>
    <row r="10" customFormat="false" ht="17" hidden="false" customHeight="true" outlineLevel="0" collapsed="false">
      <c r="A10" s="1"/>
      <c r="B10" s="1"/>
      <c r="C10" s="1"/>
      <c r="D10" s="1"/>
      <c r="E10" s="1"/>
      <c r="F10" s="1"/>
      <c r="G10" s="9"/>
      <c r="H10" s="1"/>
      <c r="I10" s="18"/>
      <c r="J10" s="19" t="str">
        <f aca="false">IF(   (G9)="",  ". .",TEXT(ABS(DEGREES(PI()/2-ABS(G1))),"0.#　ど　")&amp;TEXT(180-ABS(DEGREES(PI()/2-ABS(G1))),"～　0.#　ど"))</f>
        <v>. .</v>
      </c>
      <c r="K10" s="1"/>
      <c r="L10" s="1"/>
      <c r="M10" s="1"/>
      <c r="N10" s="1"/>
      <c r="O10" s="1"/>
      <c r="P10" s="5" t="s">
        <v>10</v>
      </c>
      <c r="Q10" s="1"/>
      <c r="R10" s="1"/>
      <c r="S10" s="1"/>
      <c r="T10" s="1"/>
      <c r="U10" s="1"/>
      <c r="V10" s="1"/>
      <c r="W10" s="1"/>
      <c r="X10" s="1"/>
    </row>
    <row r="11" customFormat="false" ht="17" hidden="false" customHeight="true" outlineLevel="0" collapsed="false">
      <c r="A11" s="1"/>
      <c r="B11" s="1"/>
      <c r="C11" s="1"/>
      <c r="D11" s="1"/>
      <c r="E11" s="20"/>
      <c r="F11" s="1"/>
      <c r="G11" s="21" t="str">
        <f aca="false">IF((OR((J1&gt;PI()*2),(J1&lt;0))),"にめんかく　は　０～１８０ど　の　カクド　にしてください",". .")</f>
        <v>. .</v>
      </c>
      <c r="H11" s="1"/>
      <c r="I11" s="1"/>
      <c r="J11" s="1"/>
      <c r="K11" s="1"/>
      <c r="L11" s="1"/>
      <c r="M11" s="1"/>
      <c r="N11" s="1"/>
      <c r="O11" s="1"/>
      <c r="P11" s="5"/>
      <c r="Q11" s="6"/>
      <c r="R11" s="1"/>
      <c r="S11" s="1"/>
      <c r="T11" s="1"/>
      <c r="U11" s="1"/>
      <c r="V11" s="1"/>
      <c r="W11" s="1"/>
      <c r="X11" s="1"/>
    </row>
    <row r="12" customFormat="false" ht="17" hidden="false" customHeight="true" outlineLevel="0" collapsed="false">
      <c r="A12" s="1"/>
      <c r="B12" s="1"/>
      <c r="C12" s="1"/>
      <c r="D12" s="1"/>
      <c r="E12" s="1"/>
      <c r="F12" s="1"/>
      <c r="G12" s="21" t="str">
        <f aca="false">IF((G9)="",". .", IF(MOD(MOD(G9-180,-360),180)=0," Φ　±　0 °（ か　±　180 °） の とき 、 θ　は  いっさい　はっき されません　", ". ."))</f>
        <v>. .</v>
      </c>
      <c r="H12" s="1"/>
      <c r="I12" s="1"/>
      <c r="J12" s="1"/>
      <c r="K12" s="1"/>
      <c r="L12" s="1"/>
      <c r="M12" s="1"/>
      <c r="N12" s="1"/>
      <c r="O12" s="1"/>
      <c r="P12" s="5" t="s">
        <v>11</v>
      </c>
      <c r="Q12" s="1"/>
      <c r="R12" s="1"/>
      <c r="S12" s="1"/>
      <c r="T12" s="1"/>
      <c r="U12" s="1"/>
      <c r="V12" s="1"/>
      <c r="W12" s="1"/>
      <c r="X12" s="1"/>
    </row>
    <row r="13" customFormat="false" ht="17" hidden="false" customHeight="tru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customFormat="false" ht="17" hidden="false" customHeight="tru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5" t="s">
        <v>12</v>
      </c>
      <c r="R14" s="1"/>
      <c r="S14" s="1"/>
      <c r="T14" s="1"/>
      <c r="U14" s="1"/>
      <c r="V14" s="1"/>
      <c r="W14" s="1"/>
      <c r="X14" s="1"/>
    </row>
    <row r="15" customFormat="false" ht="32.8" hidden="false" customHeight="true" outlineLevel="0" collapsed="false">
      <c r="A15" s="1" t="s">
        <v>13</v>
      </c>
      <c r="B15" s="1"/>
      <c r="C15" s="1"/>
      <c r="D15" s="1"/>
      <c r="E15" s="1"/>
      <c r="F15" s="22" t="s">
        <v>14</v>
      </c>
      <c r="G15" s="23" t="s">
        <v>15</v>
      </c>
      <c r="H15" s="24" t="str">
        <f aca="false">IFERROR(DEGREES(ACOS(COS(J1)/SIN(G1))),"- -")</f>
        <v>- -</v>
      </c>
      <c r="I15" s="25" t="s">
        <v>16</v>
      </c>
      <c r="J15" s="26" t="s">
        <v>17</v>
      </c>
      <c r="K15" s="1"/>
      <c r="L15" s="1"/>
      <c r="M15" s="1"/>
      <c r="N15" s="1"/>
      <c r="O15" s="1"/>
      <c r="P15" s="1"/>
      <c r="Q15" s="5"/>
      <c r="R15" s="1"/>
      <c r="S15" s="1"/>
      <c r="T15" s="1"/>
      <c r="U15" s="1"/>
      <c r="V15" s="1"/>
      <c r="W15" s="1"/>
      <c r="X15" s="1"/>
    </row>
    <row r="16" customFormat="false" ht="17" hidden="false" customHeight="true" outlineLevel="0" collapsed="false">
      <c r="A16" s="1"/>
      <c r="B16" s="1"/>
      <c r="C16" s="1"/>
      <c r="D16" s="1"/>
      <c r="E16" s="1"/>
      <c r="F16" s="1"/>
      <c r="G16" s="1"/>
      <c r="H16" s="27"/>
      <c r="I16" s="1"/>
      <c r="J16" s="1"/>
      <c r="K16" s="1"/>
      <c r="L16" s="1"/>
      <c r="M16" s="1"/>
      <c r="N16" s="1"/>
      <c r="O16" s="1"/>
      <c r="P16" s="1"/>
      <c r="Q16" s="5" t="s">
        <v>18</v>
      </c>
      <c r="R16" s="1"/>
      <c r="S16" s="1"/>
      <c r="T16" s="1"/>
      <c r="U16" s="1"/>
      <c r="V16" s="1"/>
      <c r="W16" s="1"/>
      <c r="X16" s="1"/>
    </row>
    <row r="17" customFormat="false" ht="32.9" hidden="false" customHeight="true" outlineLevel="0" collapsed="false">
      <c r="A17" s="1"/>
      <c r="B17" s="1"/>
      <c r="C17" s="1"/>
      <c r="D17" s="1"/>
      <c r="E17" s="1"/>
      <c r="F17" s="28" t="s">
        <v>19</v>
      </c>
      <c r="G17" s="29" t="s">
        <v>20</v>
      </c>
      <c r="H17" s="30" t="str">
        <f aca="false">IFERROR(DEGREES(ACOS(COS(J1)/SIN(G1))),"- -")</f>
        <v>- -</v>
      </c>
      <c r="I17" s="31" t="s">
        <v>16</v>
      </c>
      <c r="J17" s="32" t="s">
        <v>21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customFormat="false" ht="17" hidden="false" customHeight="true" outlineLevel="0" collapsed="false">
      <c r="A18" s="1"/>
      <c r="B18" s="1"/>
      <c r="C18" s="1"/>
      <c r="D18" s="1"/>
      <c r="E18" s="1"/>
      <c r="F18" s="1"/>
      <c r="G18" s="1"/>
      <c r="H18" s="27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  <c r="X18" s="1"/>
    </row>
    <row r="19" customFormat="false" ht="17" hidden="false" customHeight="true" outlineLevel="0" collapsed="false">
      <c r="A19" s="1"/>
      <c r="B19" s="1"/>
      <c r="C19" s="1"/>
      <c r="D19" s="1"/>
      <c r="E19" s="1"/>
      <c r="F19" s="1"/>
      <c r="G19" s="1"/>
      <c r="H19" s="33"/>
      <c r="I19" s="1"/>
      <c r="J19" s="1"/>
      <c r="K19" s="1"/>
      <c r="L19" s="1"/>
      <c r="M19" s="5"/>
      <c r="N19" s="1"/>
      <c r="O19" s="1"/>
      <c r="P19" s="5"/>
      <c r="Q19" s="1"/>
      <c r="R19" s="1"/>
      <c r="S19" s="1"/>
      <c r="T19" s="1"/>
      <c r="U19" s="1"/>
      <c r="V19" s="1"/>
      <c r="W19" s="1"/>
      <c r="X19" s="1"/>
    </row>
    <row r="20" customFormat="false" ht="17" hidden="false" customHeight="true" outlineLevel="0" collapsed="false">
      <c r="A20" s="1"/>
      <c r="B20" s="1"/>
      <c r="C20" s="1"/>
      <c r="D20" s="1"/>
      <c r="E20" s="1"/>
      <c r="F20" s="1"/>
      <c r="G20" s="1"/>
      <c r="H20" s="27"/>
      <c r="I20" s="1"/>
      <c r="J20" s="1"/>
      <c r="K20" s="1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customFormat="false" ht="17" hidden="false" customHeight="true" outlineLevel="0" collapsed="false">
      <c r="A21" s="1"/>
      <c r="B21" s="1"/>
      <c r="C21" s="1"/>
      <c r="D21" s="1"/>
      <c r="E21" s="1"/>
      <c r="F21" s="1"/>
      <c r="G21" s="1"/>
      <c r="H21" s="2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customFormat="false" ht="17" hidden="false" customHeight="true" outlineLevel="0" collapsed="false">
      <c r="A22" s="1"/>
      <c r="B22" s="1"/>
      <c r="C22" s="1"/>
      <c r="D22" s="6"/>
      <c r="E22" s="6" t="s">
        <v>22</v>
      </c>
      <c r="F22" s="1"/>
      <c r="G22" s="1"/>
      <c r="H22" s="35"/>
      <c r="I22" s="6"/>
      <c r="J22" s="6"/>
      <c r="K22" s="6"/>
      <c r="L22" s="6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customFormat="false" ht="17" hidden="false" customHeight="true" outlineLevel="0" collapsed="false">
      <c r="A23" s="1"/>
      <c r="B23" s="1"/>
      <c r="C23" s="1"/>
      <c r="D23" s="6" t="s">
        <v>23</v>
      </c>
      <c r="E23" s="1"/>
      <c r="F23" s="6"/>
      <c r="G23" s="1"/>
      <c r="H23" s="35"/>
      <c r="I23" s="6"/>
      <c r="J23" s="6"/>
      <c r="K23" s="6"/>
      <c r="L23" s="6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customFormat="false" ht="17" hidden="false" customHeight="true" outlineLevel="0" collapsed="false">
      <c r="A24" s="1"/>
      <c r="B24" s="1"/>
      <c r="C24" s="1"/>
      <c r="D24" s="6"/>
      <c r="E24" s="1"/>
      <c r="F24" s="6"/>
      <c r="G24" s="1"/>
      <c r="H24" s="35"/>
      <c r="I24" s="6"/>
      <c r="J24" s="6"/>
      <c r="K24" s="6"/>
      <c r="L24" s="6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customFormat="false" ht="17" hidden="false" customHeight="true" outlineLevel="0" collapsed="false">
      <c r="A25" s="1"/>
      <c r="B25" s="1"/>
      <c r="C25" s="1"/>
      <c r="D25" s="6"/>
      <c r="E25" s="6"/>
      <c r="F25" s="6"/>
      <c r="G25" s="6"/>
      <c r="H25" s="6"/>
      <c r="I25" s="6"/>
      <c r="J25" s="6"/>
      <c r="K25" s="6"/>
      <c r="L25" s="6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customFormat="false" ht="17" hidden="false" customHeight="true" outlineLevel="0" collapsed="false">
      <c r="A26" s="1"/>
      <c r="B26" s="1"/>
      <c r="C26" s="1"/>
      <c r="D26" s="6"/>
      <c r="E26" s="6" t="s">
        <v>24</v>
      </c>
      <c r="F26" s="6"/>
      <c r="G26" s="6"/>
      <c r="H26" s="6"/>
      <c r="I26" s="6"/>
      <c r="J26" s="6"/>
      <c r="K26" s="6"/>
      <c r="L26" s="6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customFormat="false" ht="19.7" hidden="false" customHeight="false" outlineLevel="0" collapsed="false">
      <c r="A27" s="1"/>
      <c r="B27" s="1"/>
      <c r="C27" s="1"/>
      <c r="D27" s="6"/>
      <c r="E27" s="6"/>
      <c r="F27" s="36"/>
      <c r="G27" s="37"/>
      <c r="H27" s="38" t="n">
        <f aca="false">-(R9)</f>
        <v>-0</v>
      </c>
      <c r="I27" s="32" t="s">
        <v>16</v>
      </c>
      <c r="J27" s="32"/>
      <c r="K27" s="6"/>
      <c r="L27" s="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customFormat="false" ht="12.8" hidden="false" customHeight="false" outlineLevel="0" collapsed="false">
      <c r="A28" s="1"/>
      <c r="B28" s="1"/>
      <c r="C28" s="1"/>
      <c r="D28" s="6"/>
      <c r="E28" s="6"/>
      <c r="F28" s="6"/>
      <c r="G28" s="6"/>
      <c r="H28" s="39"/>
      <c r="I28" s="6"/>
      <c r="J28" s="6"/>
      <c r="K28" s="6"/>
      <c r="L28" s="6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customFormat="false" ht="12.8" hidden="false" customHeight="false" outlineLevel="0" collapsed="false">
      <c r="A29" s="1"/>
      <c r="B29" s="1"/>
      <c r="C29" s="1"/>
      <c r="D29" s="6"/>
      <c r="E29" s="32" t="s">
        <v>25</v>
      </c>
      <c r="F29" s="6"/>
      <c r="G29" s="6"/>
      <c r="H29" s="39"/>
      <c r="I29" s="6"/>
      <c r="J29" s="6"/>
      <c r="K29" s="6"/>
      <c r="L29" s="6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customFormat="false" ht="12.8" hidden="false" customHeight="false" outlineLevel="0" collapsed="false">
      <c r="A30" s="1"/>
      <c r="B30" s="1"/>
      <c r="C30" s="1"/>
      <c r="D30" s="6"/>
      <c r="E30" s="32"/>
      <c r="F30" s="6"/>
      <c r="G30" s="6"/>
      <c r="H30" s="39"/>
      <c r="I30" s="6"/>
      <c r="J30" s="6"/>
      <c r="K30" s="6"/>
      <c r="L30" s="6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customFormat="false" ht="19.7" hidden="false" customHeight="false" outlineLevel="0" collapsed="false">
      <c r="A31" s="1"/>
      <c r="B31" s="1"/>
      <c r="C31" s="1"/>
      <c r="D31" s="6"/>
      <c r="E31" s="6"/>
      <c r="F31" s="36"/>
      <c r="G31" s="37"/>
      <c r="H31" s="38" t="n">
        <f aca="false">360-(R9)</f>
        <v>360</v>
      </c>
      <c r="I31" s="32" t="s">
        <v>16</v>
      </c>
      <c r="J31" s="32"/>
      <c r="K31" s="6"/>
      <c r="L31" s="6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customFormat="false" ht="12.8" hidden="false" customHeight="false" outlineLevel="0" collapsed="false">
      <c r="A32" s="1"/>
      <c r="B32" s="1"/>
      <c r="C32" s="1"/>
      <c r="D32" s="6"/>
      <c r="E32" s="6"/>
      <c r="F32" s="6"/>
      <c r="G32" s="6"/>
      <c r="H32" s="39"/>
      <c r="I32" s="6"/>
      <c r="J32" s="6"/>
      <c r="K32" s="6"/>
      <c r="L32" s="6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customFormat="false" ht="12.8" hidden="false" customHeight="false" outlineLevel="0" collapsed="false">
      <c r="A33" s="1"/>
      <c r="B33" s="1"/>
      <c r="C33" s="1"/>
      <c r="D33" s="6"/>
      <c r="E33" s="32" t="s">
        <v>26</v>
      </c>
      <c r="F33" s="6"/>
      <c r="G33" s="6"/>
      <c r="H33" s="39"/>
      <c r="I33" s="6"/>
      <c r="J33" s="6"/>
      <c r="K33" s="6"/>
      <c r="L33" s="6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customFormat="false" ht="12.8" hidden="false" customHeight="false" outlineLevel="0" collapsed="false">
      <c r="A34" s="1"/>
      <c r="B34" s="1"/>
      <c r="C34" s="1"/>
      <c r="D34" s="6"/>
      <c r="E34" s="6"/>
      <c r="F34" s="6"/>
      <c r="G34" s="6"/>
      <c r="H34" s="39"/>
      <c r="I34" s="6"/>
      <c r="J34" s="6"/>
      <c r="K34" s="6"/>
      <c r="L34" s="6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customFormat="false" ht="19.7" hidden="false" customHeight="false" outlineLevel="0" collapsed="false">
      <c r="A35" s="1"/>
      <c r="B35" s="1"/>
      <c r="C35" s="1"/>
      <c r="D35" s="6"/>
      <c r="E35" s="6"/>
      <c r="F35" s="36"/>
      <c r="G35" s="37"/>
      <c r="H35" s="38" t="n">
        <f aca="false">(R9)-360</f>
        <v>-360</v>
      </c>
      <c r="I35" s="32" t="s">
        <v>16</v>
      </c>
      <c r="J35" s="32"/>
      <c r="K35" s="6"/>
      <c r="L35" s="6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customFormat="false" ht="12.8" hidden="false" customHeight="false" outlineLevel="0" collapsed="false">
      <c r="A36" s="1"/>
      <c r="B36" s="1"/>
      <c r="C36" s="1"/>
      <c r="D36" s="6"/>
      <c r="E36" s="6"/>
      <c r="F36" s="6"/>
      <c r="G36" s="6"/>
      <c r="H36" s="39"/>
      <c r="I36" s="6"/>
      <c r="J36" s="6"/>
      <c r="K36" s="6"/>
      <c r="L36" s="6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customFormat="false" ht="12.8" hidden="false" customHeight="false" outlineLevel="0" collapsed="false">
      <c r="A37" s="1"/>
      <c r="B37" s="1"/>
      <c r="C37" s="1"/>
      <c r="D37" s="6"/>
      <c r="E37" s="6"/>
      <c r="F37" s="6"/>
      <c r="G37" s="6"/>
      <c r="H37" s="39"/>
      <c r="I37" s="6"/>
      <c r="J37" s="6"/>
      <c r="K37" s="6"/>
      <c r="L37" s="6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customFormat="false" ht="16.4" hidden="false" customHeight="false" outlineLevel="0" collapsed="false">
      <c r="A38" s="1"/>
      <c r="B38" s="1"/>
      <c r="C38" s="1"/>
      <c r="D38" s="6" t="s">
        <v>27</v>
      </c>
      <c r="E38" s="6"/>
      <c r="F38" s="6"/>
      <c r="G38" s="6"/>
      <c r="H38" s="39"/>
      <c r="I38" s="6"/>
      <c r="J38" s="6"/>
      <c r="K38" s="6"/>
      <c r="L38" s="6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customFormat="false" ht="12.8" hidden="false" customHeight="false" outlineLevel="0" collapsed="false">
      <c r="A39" s="1"/>
      <c r="B39" s="1"/>
      <c r="C39" s="1"/>
      <c r="D39" s="6"/>
      <c r="E39" s="6"/>
      <c r="F39" s="6"/>
      <c r="G39" s="6"/>
      <c r="H39" s="39"/>
      <c r="I39" s="6"/>
      <c r="J39" s="6"/>
      <c r="K39" s="6"/>
      <c r="L39" s="6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customFormat="false" ht="12.8" hidden="false" customHeight="false" outlineLevel="0" collapsed="false">
      <c r="A40" s="1"/>
      <c r="B40" s="1"/>
      <c r="C40" s="1"/>
      <c r="D40" s="6"/>
      <c r="E40" s="6"/>
      <c r="F40" s="6"/>
      <c r="G40" s="6"/>
      <c r="H40" s="39"/>
      <c r="I40" s="6"/>
      <c r="J40" s="6"/>
      <c r="K40" s="6"/>
      <c r="L40" s="6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customFormat="false" ht="19.7" hidden="false" customHeight="false" outlineLevel="0" collapsed="false">
      <c r="A41" s="1"/>
      <c r="B41" s="1"/>
      <c r="C41" s="1"/>
      <c r="D41" s="6"/>
      <c r="E41" s="6"/>
      <c r="F41" s="6" t="s">
        <v>28</v>
      </c>
      <c r="G41" s="6"/>
      <c r="H41" s="38" t="n">
        <f aca="false">(R9)-720</f>
        <v>-720</v>
      </c>
      <c r="I41" s="32" t="s">
        <v>16</v>
      </c>
      <c r="J41" s="32" t="s">
        <v>29</v>
      </c>
      <c r="K41" s="6"/>
      <c r="L41" s="6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customFormat="false" ht="17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customFormat="false" ht="17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customFormat="false" ht="17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customFormat="false" ht="17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customFormat="false" ht="17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customFormat="false" ht="17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customFormat="false" ht="17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customFormat="false" ht="17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customFormat="false" ht="32.9" hidden="false" customHeight="true" outlineLevel="0" collapsed="false">
      <c r="A50" s="40"/>
      <c r="B50" s="1"/>
      <c r="C50" s="1"/>
      <c r="D50" s="41" t="s">
        <v>30</v>
      </c>
      <c r="E50" s="4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customFormat="false" ht="17" hidden="false" customHeight="true" outlineLevel="0" collapsed="false">
      <c r="A51" s="1"/>
      <c r="B51" s="1"/>
      <c r="C51" s="1"/>
      <c r="D51" s="1"/>
      <c r="E51" s="42"/>
      <c r="F51" s="43"/>
      <c r="G51" s="43"/>
      <c r="H51" s="43"/>
      <c r="I51" s="43"/>
      <c r="J51" s="43"/>
      <c r="K51" s="43"/>
      <c r="L51" s="43"/>
      <c r="M51" s="4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customFormat="false" ht="17" hidden="false" customHeight="true" outlineLevel="0" collapsed="false">
      <c r="A52" s="1"/>
      <c r="B52" s="1"/>
      <c r="C52" s="1"/>
      <c r="D52" s="1"/>
      <c r="E52" s="42"/>
      <c r="F52" s="45"/>
      <c r="G52" s="45"/>
      <c r="H52" s="45"/>
      <c r="I52" s="45"/>
      <c r="J52" s="45"/>
      <c r="K52" s="45"/>
      <c r="L52" s="45"/>
      <c r="M52" s="4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customFormat="false" ht="17" hidden="false" customHeight="true" outlineLevel="0" collapsed="false">
      <c r="A53" s="1"/>
      <c r="B53" s="1"/>
      <c r="C53" s="1"/>
      <c r="D53" s="1"/>
      <c r="E53" s="42"/>
      <c r="F53" s="45"/>
      <c r="G53" s="45"/>
      <c r="H53" s="45"/>
      <c r="I53" s="45"/>
      <c r="J53" s="45"/>
      <c r="K53" s="45"/>
      <c r="L53" s="45"/>
      <c r="M53" s="4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customFormat="false" ht="17" hidden="false" customHeight="true" outlineLevel="0" collapsed="false">
      <c r="A54" s="1"/>
      <c r="B54" s="1"/>
      <c r="C54" s="1"/>
      <c r="D54" s="1"/>
      <c r="E54" s="42"/>
      <c r="F54" s="45"/>
      <c r="G54" s="45"/>
      <c r="H54" s="45"/>
      <c r="I54" s="45"/>
      <c r="J54" s="45"/>
      <c r="K54" s="45"/>
      <c r="L54" s="45"/>
      <c r="M54" s="4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customFormat="false" ht="17" hidden="false" customHeight="true" outlineLevel="0" collapsed="false">
      <c r="A55" s="1"/>
      <c r="B55" s="1"/>
      <c r="C55" s="1"/>
      <c r="D55" s="1"/>
      <c r="E55" s="42"/>
      <c r="F55" s="45"/>
      <c r="G55" s="46"/>
      <c r="H55" s="46"/>
      <c r="I55" s="46"/>
      <c r="J55" s="46"/>
      <c r="K55" s="46"/>
      <c r="L55" s="46"/>
      <c r="M55" s="47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customFormat="false" ht="17" hidden="false" customHeight="true" outlineLevel="0" collapsed="false">
      <c r="A56" s="1"/>
      <c r="B56" s="1"/>
      <c r="C56" s="1"/>
      <c r="D56" s="1"/>
      <c r="E56" s="42"/>
      <c r="F56" s="45"/>
      <c r="G56" s="48"/>
      <c r="H56" s="48"/>
      <c r="I56" s="48"/>
      <c r="J56" s="48"/>
      <c r="K56" s="48"/>
      <c r="L56" s="48"/>
      <c r="M56" s="49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customFormat="false" ht="17" hidden="false" customHeight="true" outlineLevel="0" collapsed="false">
      <c r="A57" s="1"/>
      <c r="B57" s="1"/>
      <c r="C57" s="1"/>
      <c r="D57" s="1"/>
      <c r="E57" s="42"/>
      <c r="F57" s="45"/>
      <c r="G57" s="50"/>
      <c r="H57" s="50"/>
      <c r="I57" s="50"/>
      <c r="J57" s="50"/>
      <c r="K57" s="50"/>
      <c r="L57" s="50"/>
      <c r="M57" s="49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customFormat="false" ht="17" hidden="false" customHeight="true" outlineLevel="0" collapsed="false">
      <c r="A58" s="1"/>
      <c r="B58" s="1"/>
      <c r="C58" s="1"/>
      <c r="D58" s="1"/>
      <c r="E58" s="42"/>
      <c r="F58" s="45"/>
      <c r="G58" s="51"/>
      <c r="H58" s="51"/>
      <c r="I58" s="51"/>
      <c r="J58" s="51"/>
      <c r="K58" s="51"/>
      <c r="L58" s="51"/>
      <c r="M58" s="5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customFormat="false" ht="17" hidden="false" customHeight="true" outlineLevel="0" collapsed="false">
      <c r="A59" s="1"/>
      <c r="B59" s="1"/>
      <c r="C59" s="1"/>
      <c r="D59" s="1"/>
      <c r="E59" s="53"/>
      <c r="F59" s="46"/>
      <c r="G59" s="46"/>
      <c r="H59" s="46"/>
      <c r="I59" s="46"/>
      <c r="J59" s="46"/>
      <c r="K59" s="46"/>
      <c r="L59" s="46"/>
      <c r="M59" s="47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customFormat="false" ht="17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49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customFormat="false" ht="17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customFormat="false" ht="17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customFormat="false" ht="17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customFormat="false" ht="17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customFormat="false" ht="17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customFormat="false" ht="17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customFormat="false" ht="17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customFormat="false" ht="17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customFormat="false" ht="17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customFormat="false" ht="17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2023-10-13T19:59:46Z</dcterms:created>
  <dc:creator/>
  <dc:description/>
  <dc:language>ja-JP</dc:language>
  <cp:lastModifiedBy/>
  <dcterms:modified xsi:type="dcterms:W3CDTF">2025-01-04T20:58:14Z</dcterms:modified>
  <cp:revision>56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